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aaa9-my.sharepoint.com/personal/vsampson_aaa9_org/Documents/Desktop/"/>
    </mc:Choice>
  </mc:AlternateContent>
  <xr:revisionPtr revIDLastSave="0" documentId="8_{7847475E-F758-4764-B005-0E8E80CD78C8}" xr6:coauthVersionLast="47" xr6:coauthVersionMax="47" xr10:uidLastSave="{00000000-0000-0000-0000-000000000000}"/>
  <bookViews>
    <workbookView xWindow="-110" yWindow="-110" windowWidth="19420" windowHeight="10300" xr2:uid="{D6E7C11C-A872-4C14-9BFC-551753FC7048}"/>
  </bookViews>
  <sheets>
    <sheet name="Rate Totals" sheetId="5" r:id="rId1"/>
    <sheet name="Analysis"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 i="6" l="1"/>
  <c r="V3" i="6"/>
  <c r="U3" i="6"/>
  <c r="T3" i="6"/>
  <c r="S3" i="6"/>
  <c r="R3" i="6"/>
  <c r="Q3" i="6"/>
  <c r="P3" i="6"/>
  <c r="O3" i="6"/>
  <c r="L3" i="6"/>
  <c r="K3" i="6"/>
  <c r="J3" i="6"/>
  <c r="I3" i="6"/>
  <c r="H3" i="6"/>
  <c r="G3" i="6"/>
  <c r="F3" i="6"/>
  <c r="E3" i="6"/>
  <c r="D3" i="6"/>
  <c r="W8" i="6"/>
  <c r="V8" i="6"/>
  <c r="U8" i="6"/>
  <c r="T8" i="6"/>
  <c r="S8" i="6"/>
  <c r="R8" i="6"/>
  <c r="Q8" i="6"/>
  <c r="P8" i="6"/>
  <c r="O8" i="6"/>
  <c r="L8" i="6"/>
  <c r="K8" i="6"/>
  <c r="J8" i="6"/>
  <c r="I8" i="6"/>
  <c r="H8" i="6"/>
  <c r="G8" i="6"/>
  <c r="F8" i="6"/>
  <c r="E8" i="6"/>
  <c r="D8" i="6"/>
  <c r="N19" i="6"/>
  <c r="C19" i="6"/>
  <c r="C18" i="6"/>
  <c r="N17" i="6"/>
  <c r="C17" i="6"/>
  <c r="N16" i="6"/>
  <c r="C16" i="6"/>
  <c r="N15" i="6"/>
  <c r="C15" i="6"/>
  <c r="N14" i="6"/>
  <c r="C14" i="6"/>
  <c r="N13" i="6"/>
  <c r="C13" i="6"/>
  <c r="N12" i="6"/>
  <c r="C12" i="6"/>
  <c r="N11" i="6"/>
  <c r="C11" i="6"/>
  <c r="N10" i="6"/>
  <c r="C10" i="6"/>
  <c r="M8" i="6"/>
  <c r="B8" i="6"/>
  <c r="C6" i="5" l="1"/>
  <c r="B6" i="5"/>
</calcChain>
</file>

<file path=xl/sharedStrings.xml><?xml version="1.0" encoding="utf-8"?>
<sst xmlns="http://schemas.openxmlformats.org/spreadsheetml/2006/main" count="70" uniqueCount="53">
  <si>
    <t>Belmont</t>
  </si>
  <si>
    <t>Harrison</t>
  </si>
  <si>
    <t>Muskingum</t>
  </si>
  <si>
    <t>Guernsey</t>
  </si>
  <si>
    <t>Coshocton</t>
  </si>
  <si>
    <t>Tuscarawas</t>
  </si>
  <si>
    <t>Holmes</t>
  </si>
  <si>
    <t>Jefferson</t>
  </si>
  <si>
    <t>Carroll</t>
  </si>
  <si>
    <t xml:space="preserve">Total 2024 Overall Assessment Activity = 2185 encounters </t>
  </si>
  <si>
    <t>ALW</t>
  </si>
  <si>
    <t>PP</t>
  </si>
  <si>
    <t>LTSS 5, Element G</t>
  </si>
  <si>
    <r>
      <t xml:space="preserve">Total Assessments placed on enrollment tracking sheet </t>
    </r>
    <r>
      <rPr>
        <i/>
        <sz val="12"/>
        <rFont val="Aptos"/>
        <family val="2"/>
      </rPr>
      <t>(denominator)</t>
    </r>
  </si>
  <si>
    <t xml:space="preserve">Assessments pending enrollment on program </t>
  </si>
  <si>
    <t>Enrolled on program, pending initial home visit</t>
  </si>
  <si>
    <r>
      <t xml:space="preserve">Enrolled on program and initial home visit completed </t>
    </r>
    <r>
      <rPr>
        <i/>
        <sz val="12"/>
        <rFont val="Aptos"/>
        <family val="2"/>
      </rPr>
      <t xml:space="preserve">(numerator) </t>
    </r>
  </si>
  <si>
    <t>Active Participation Rate</t>
  </si>
  <si>
    <t xml:space="preserve">Totals: </t>
  </si>
  <si>
    <t xml:space="preserve">2024 Active Participation Rate for PASSPORT is 65%. </t>
  </si>
  <si>
    <t>*Totals effective 1/31/25</t>
  </si>
  <si>
    <t xml:space="preserve">Note: To measure PP/ALW active participation rates we used the NCQA formula to track the number of Long-Term Care Consultation visits that result in PP/ALW assessments that are placed on the enrollment tracking list, signifying they have been deemed eligible to enroll on the program (denominator). We designated our Initial HV (numerator), that takes place within 30 days of enrollment on the program, as our additional ‘interactive contact’ to signify active participation. </t>
  </si>
  <si>
    <t>Active Participation Rates</t>
  </si>
  <si>
    <r>
      <t xml:space="preserve">Harrison  </t>
    </r>
    <r>
      <rPr>
        <sz val="6"/>
        <rFont val="Aptos"/>
        <family val="2"/>
      </rPr>
      <t>No facilities</t>
    </r>
  </si>
  <si>
    <r>
      <t xml:space="preserve">Jefferson </t>
    </r>
    <r>
      <rPr>
        <sz val="6"/>
        <rFont val="Aptos"/>
        <family val="2"/>
      </rPr>
      <t>No facilities</t>
    </r>
  </si>
  <si>
    <r>
      <t xml:space="preserve">Muskingum </t>
    </r>
    <r>
      <rPr>
        <sz val="6"/>
        <rFont val="Aptos"/>
        <family val="2"/>
      </rPr>
      <t>Facility pending</t>
    </r>
  </si>
  <si>
    <t>Census Data</t>
  </si>
  <si>
    <t>Areas to increase marketing</t>
  </si>
  <si>
    <t>% assess vs total</t>
  </si>
  <si>
    <r>
      <t xml:space="preserve">Total Assessments placed on enrollment tracking sheet </t>
    </r>
    <r>
      <rPr>
        <i/>
        <sz val="6"/>
        <rFont val="Aptos"/>
        <family val="2"/>
      </rPr>
      <t>(denominator)</t>
    </r>
  </si>
  <si>
    <r>
      <t xml:space="preserve">Enrolled on program and initial home visit completed </t>
    </r>
    <r>
      <rPr>
        <i/>
        <sz val="6"/>
        <rFont val="Aptos"/>
        <family val="2"/>
      </rPr>
      <t xml:space="preserve">(numerator) </t>
    </r>
  </si>
  <si>
    <t>(REASONS) DID NOT PARTICIPATE AFTER PLACED ON ENROLLMENT TRACKING SHEET</t>
  </si>
  <si>
    <t xml:space="preserve">Application withdrawn/expired, Does not want/need services, Unable to contact </t>
  </si>
  <si>
    <t>Individual Died </t>
  </si>
  <si>
    <t>Moved out of area </t>
  </si>
  <si>
    <r>
      <t>Needs exceed program capacity </t>
    </r>
    <r>
      <rPr>
        <i/>
        <sz val="6"/>
        <rFont val="Aptos"/>
        <family val="2"/>
      </rPr>
      <t>- Long Term NF/AL/Hospital/Behaviors/Unsafe Environment</t>
    </r>
  </si>
  <si>
    <t xml:space="preserve">Medicaid denial - Over Resources </t>
  </si>
  <si>
    <t xml:space="preserve">Medicaid denial – Failure to provide verifications  </t>
  </si>
  <si>
    <t xml:space="preserve">Liability/share of cost payment </t>
  </si>
  <si>
    <t xml:space="preserve">Estate Recovery </t>
  </si>
  <si>
    <t>&lt;1%</t>
  </si>
  <si>
    <t xml:space="preserve">No PCP/Unable to secure verbal order </t>
  </si>
  <si>
    <t>Active Participation Rate Trend Analysis Summary:</t>
  </si>
  <si>
    <t>LTSS 5, Element H, Factor 1</t>
  </si>
  <si>
    <r>
      <rPr>
        <b/>
        <i/>
        <u/>
        <sz val="12"/>
        <rFont val="Aptos"/>
        <family val="2"/>
      </rPr>
      <t>ALW</t>
    </r>
    <r>
      <rPr>
        <sz val="12"/>
        <rFont val="Aptos"/>
        <family val="2"/>
      </rPr>
      <t xml:space="preserve"> - The 2024 Active Participation Rate for Assisted Living is 49%. Reasons that individuals reportedly did not participate are as follows: 55% withdrew their application; the next highest category was that the individual's needs exceed the program capacity at 26%; and only 8% did not participate due to a Medicaid eligibility issue. Belmont and Tuscarawas assessment  rates exceed the population census data, and are likely the result of having the majority of our ALW facilities located in those counties. Carroll, Guernsey and Holmes county assessment rates mirror the population census data. Coshocton county has a lower assessment rate than the census data; as do Harrison, Jefferson and Muskingum. The latter three are likely due to the fact that there are no ALW waiver facilities in those counties, although there is currently a facility pending in Muskingum county. </t>
    </r>
  </si>
  <si>
    <r>
      <rPr>
        <b/>
        <i/>
        <u/>
        <sz val="12"/>
        <rFont val="Aptos"/>
        <family val="2"/>
      </rPr>
      <t>PP</t>
    </r>
    <r>
      <rPr>
        <sz val="12"/>
        <rFont val="Aptos"/>
        <family val="2"/>
      </rPr>
      <t xml:space="preserve"> - The 2024 Active Participation Rate for PASSPORT is 65%. Reasons that individuals reportedly did not participate are as follows: 54% did not participate due to a Medicaid eligibility issue; 20% withdrew their application; and for 16% their needs exceeded the program capacity. Coshocton, Guernsey and Muskingum counties have an assessment rate that is higher than the census data, with Belmont and Harrison counties matching the census data. Carroll, Holmes, Jefferson and Tuscarawas counties have assessment rates lower than the population census data. </t>
    </r>
  </si>
  <si>
    <t>Active Participation Rate Opportunity for Improvement Summary:</t>
  </si>
  <si>
    <t>LTSS 5, Element H, Factor 2</t>
  </si>
  <si>
    <t xml:space="preserve">Active Participation Rates were compared to regional census data for both programs. Our goal is to align, or exceed, our 2025 participation rates against the current census data. In an effort to increase these active participation rates, it was determined that targeted marketing would take place in the counties identified as having a lower participation rate than the population census data. In Assisted Living, the following counties were identified as being lower than the census totals:  Coshocton, Harrison, Jefferson, and Muskingum. The latter three counties do not currently have any Assisted Living Waiver facilities, therefore efforts will be made in Coshocton county. There is a facility in Muskingum county that is working to become a certified provider, and marketing efforts will increase once the facility is approved. Please note there is a current waitlist in anticipation of this certification. In PASSPORT, the following counties were identified as being lower than the census totals:  Carroll, Holmes, Jefferson and Tuscarawas. This information will be shared with the AAA9 Outreach Task Force so a plan can be formulated to increase marketing in these areas. </t>
  </si>
  <si>
    <t>Active Participation Rate Implementation of Action to Increase Rate:</t>
  </si>
  <si>
    <t>LTSS 5, Element H, Factor 3</t>
  </si>
  <si>
    <t xml:space="preserve">On 2/4/25 an email was sent to Sarah Scrudders, AAA9 Marketing and Outreach Coordinator; David Evancho, Development and Compliance Supervisor; and Jud Love, CEO requesting that Agency Ambassadors focus marketing efforts for Assisted Living and PASSPORT in Coshocton, Carroll, Holmes, Jefferson and Tuscarawas counties throughout the duration of 2025 to help increase the number of enrollments in these programs within these counties. </t>
  </si>
  <si>
    <t xml:space="preserve">Rate totals tab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</si>
</sst>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ont>
    <font>
      <sz val="10"/>
      <name val="Arial"/>
      <family val="2"/>
    </font>
    <font>
      <sz val="12"/>
      <name val="Aptos"/>
      <family val="2"/>
    </font>
    <font>
      <b/>
      <sz val="12"/>
      <name val="Aptos"/>
      <family val="2"/>
    </font>
    <font>
      <i/>
      <sz val="12"/>
      <name val="Aptos"/>
      <family val="2"/>
    </font>
    <font>
      <b/>
      <i/>
      <sz val="12"/>
      <color rgb="FFFF0000"/>
      <name val="Aptos"/>
      <family val="2"/>
    </font>
    <font>
      <b/>
      <i/>
      <u/>
      <sz val="12"/>
      <name val="Aptos"/>
      <family val="2"/>
    </font>
    <font>
      <b/>
      <sz val="8"/>
      <name val="Aptos"/>
      <family val="2"/>
    </font>
    <font>
      <sz val="8"/>
      <name val="Aptos"/>
      <family val="2"/>
    </font>
    <font>
      <i/>
      <sz val="8"/>
      <name val="Aptos"/>
      <family val="2"/>
    </font>
    <font>
      <b/>
      <i/>
      <sz val="8"/>
      <color rgb="FFFF0000"/>
      <name val="Aptos"/>
      <family val="2"/>
    </font>
    <font>
      <b/>
      <i/>
      <sz val="8"/>
      <name val="Aptos"/>
      <family val="2"/>
    </font>
    <font>
      <sz val="6"/>
      <name val="Aptos"/>
      <family val="2"/>
    </font>
    <font>
      <i/>
      <sz val="6"/>
      <name val="Aptos"/>
      <family val="2"/>
    </font>
    <font>
      <b/>
      <sz val="6"/>
      <name val="Aptos"/>
      <family val="2"/>
    </font>
    <font>
      <sz val="10"/>
      <name val="Aptos"/>
      <family val="2"/>
    </font>
    <font>
      <i/>
      <sz val="10"/>
      <name val="Aptos"/>
      <family val="2"/>
    </font>
  </fonts>
  <fills count="9">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78">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vertical="center"/>
    </xf>
    <xf numFmtId="0" fontId="2" fillId="0" borderId="1" xfId="0" applyFont="1" applyBorder="1" applyAlignment="1">
      <alignment wrapText="1"/>
    </xf>
    <xf numFmtId="0" fontId="3" fillId="3" borderId="1" xfId="0" applyFont="1" applyFill="1" applyBorder="1" applyAlignment="1">
      <alignment horizontal="center" vertical="center" wrapText="1"/>
    </xf>
    <xf numFmtId="0" fontId="8" fillId="0" borderId="0" xfId="0" applyFont="1"/>
    <xf numFmtId="9" fontId="7" fillId="0" borderId="1" xfId="0" applyNumberFormat="1" applyFont="1" applyBorder="1" applyAlignment="1">
      <alignment horizontal="center"/>
    </xf>
    <xf numFmtId="0" fontId="8" fillId="2" borderId="1" xfId="0" applyFont="1" applyFill="1" applyBorder="1" applyAlignment="1">
      <alignment horizontal="center"/>
    </xf>
    <xf numFmtId="0" fontId="8" fillId="6" borderId="1" xfId="0" applyFont="1" applyFill="1" applyBorder="1" applyAlignment="1">
      <alignment horizontal="center"/>
    </xf>
    <xf numFmtId="9" fontId="8" fillId="2" borderId="1" xfId="1" applyFont="1" applyFill="1" applyBorder="1" applyAlignment="1">
      <alignment horizontal="center"/>
    </xf>
    <xf numFmtId="9" fontId="8" fillId="6" borderId="1" xfId="1" applyFont="1" applyFill="1" applyBorder="1" applyAlignment="1">
      <alignment horizontal="center"/>
    </xf>
    <xf numFmtId="0" fontId="7" fillId="2" borderId="1" xfId="0" applyFont="1" applyFill="1" applyBorder="1" applyAlignment="1">
      <alignment horizontal="center" vertical="center"/>
    </xf>
    <xf numFmtId="9" fontId="11" fillId="2" borderId="1" xfId="1" applyFont="1" applyFill="1" applyBorder="1" applyAlignment="1">
      <alignment horizontal="center" vertical="center"/>
    </xf>
    <xf numFmtId="0" fontId="8" fillId="0" borderId="1" xfId="0" applyFont="1" applyBorder="1" applyAlignment="1">
      <alignment horizontal="center"/>
    </xf>
    <xf numFmtId="0" fontId="7" fillId="6" borderId="1" xfId="0" applyFont="1" applyFill="1" applyBorder="1" applyAlignment="1">
      <alignment horizontal="center" vertical="center"/>
    </xf>
    <xf numFmtId="9" fontId="11" fillId="6" borderId="2" xfId="1" applyFont="1" applyFill="1" applyBorder="1" applyAlignment="1">
      <alignment horizontal="center" vertical="center"/>
    </xf>
    <xf numFmtId="0" fontId="8" fillId="2" borderId="1" xfId="0" applyFont="1" applyFill="1" applyBorder="1" applyAlignment="1">
      <alignment horizontal="center" vertical="center"/>
    </xf>
    <xf numFmtId="9" fontId="9" fillId="2" borderId="1" xfId="1" applyFont="1" applyFill="1" applyBorder="1" applyAlignment="1">
      <alignment horizontal="center" vertical="center"/>
    </xf>
    <xf numFmtId="0" fontId="8" fillId="6" borderId="1" xfId="0" applyFont="1" applyFill="1" applyBorder="1" applyAlignment="1">
      <alignment horizontal="center" vertical="center"/>
    </xf>
    <xf numFmtId="9" fontId="9" fillId="6" borderId="2" xfId="1"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vertical="top"/>
    </xf>
    <xf numFmtId="0" fontId="8" fillId="0" borderId="0" xfId="0" applyFont="1" applyAlignment="1">
      <alignment wrapText="1"/>
    </xf>
    <xf numFmtId="0" fontId="12" fillId="0" borderId="1" xfId="0" applyFont="1" applyBorder="1" applyAlignment="1">
      <alignment wrapText="1"/>
    </xf>
    <xf numFmtId="0" fontId="12" fillId="0" borderId="1" xfId="0" applyFont="1" applyBorder="1" applyAlignment="1">
      <alignment horizontal="left" vertical="center" wrapText="1"/>
    </xf>
    <xf numFmtId="0" fontId="12" fillId="0" borderId="1" xfId="0" applyFont="1" applyBorder="1" applyAlignment="1">
      <alignment horizontal="left"/>
    </xf>
    <xf numFmtId="0" fontId="2" fillId="6" borderId="2" xfId="0" applyFont="1" applyFill="1" applyBorder="1" applyAlignment="1">
      <alignment horizontal="center" vertical="center"/>
    </xf>
    <xf numFmtId="9" fontId="5" fillId="2" borderId="2" xfId="1" applyFont="1" applyFill="1" applyBorder="1" applyAlignment="1">
      <alignment horizontal="center" vertical="center"/>
    </xf>
    <xf numFmtId="9" fontId="5" fillId="6" borderId="2" xfId="1" applyFont="1" applyFill="1" applyBorder="1" applyAlignment="1">
      <alignment horizontal="center" vertical="center"/>
    </xf>
    <xf numFmtId="0" fontId="2" fillId="2" borderId="2" xfId="0" applyFont="1" applyFill="1" applyBorder="1" applyAlignment="1">
      <alignment horizontal="center" vertical="center"/>
    </xf>
    <xf numFmtId="0" fontId="14" fillId="0" borderId="1" xfId="0" applyFont="1" applyBorder="1" applyAlignment="1">
      <alignment horizontal="center" vertical="top"/>
    </xf>
    <xf numFmtId="0" fontId="14" fillId="8" borderId="1" xfId="0" applyFont="1" applyFill="1" applyBorder="1" applyAlignment="1">
      <alignment horizontal="center" vertical="top" wrapText="1"/>
    </xf>
    <xf numFmtId="0" fontId="3" fillId="2" borderId="2" xfId="0" applyFont="1" applyFill="1" applyBorder="1" applyAlignment="1">
      <alignment horizontal="center" vertical="center"/>
    </xf>
    <xf numFmtId="0" fontId="3" fillId="6" borderId="5" xfId="0" applyFont="1" applyFill="1" applyBorder="1" applyAlignment="1">
      <alignment horizontal="center" vertical="center"/>
    </xf>
    <xf numFmtId="0" fontId="9" fillId="7" borderId="0" xfId="0" applyFont="1" applyFill="1"/>
    <xf numFmtId="0" fontId="7" fillId="5" borderId="1" xfId="0" applyFont="1" applyFill="1" applyBorder="1" applyAlignment="1">
      <alignment horizontal="center" vertical="center" wrapText="1"/>
    </xf>
    <xf numFmtId="0" fontId="14" fillId="5" borderId="1" xfId="0" applyFont="1" applyFill="1" applyBorder="1" applyAlignment="1">
      <alignment horizontal="center" vertical="top"/>
    </xf>
    <xf numFmtId="9" fontId="7" fillId="5" borderId="1" xfId="0" applyNumberFormat="1" applyFont="1" applyFill="1" applyBorder="1" applyAlignment="1">
      <alignment horizontal="center"/>
    </xf>
    <xf numFmtId="0" fontId="7" fillId="4" borderId="1" xfId="0" applyFont="1" applyFill="1" applyBorder="1" applyAlignment="1">
      <alignment horizontal="center" vertical="center" wrapText="1"/>
    </xf>
    <xf numFmtId="0" fontId="14" fillId="4" borderId="1" xfId="0" applyFont="1" applyFill="1" applyBorder="1" applyAlignment="1">
      <alignment horizont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4" fillId="0" borderId="1" xfId="0" applyFont="1" applyBorder="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6"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4" xfId="0" applyFont="1" applyFill="1" applyBorder="1" applyAlignment="1">
      <alignment horizontal="center" vertical="center"/>
    </xf>
    <xf numFmtId="9" fontId="10" fillId="2" borderId="2" xfId="1" applyFont="1" applyFill="1" applyBorder="1" applyAlignment="1">
      <alignment horizontal="center" vertical="center"/>
    </xf>
    <xf numFmtId="9" fontId="10" fillId="2" borderId="4" xfId="1" applyFont="1" applyFill="1" applyBorder="1" applyAlignment="1">
      <alignment horizontal="center" vertical="center"/>
    </xf>
    <xf numFmtId="9" fontId="10" fillId="6" borderId="2" xfId="1" applyFont="1" applyFill="1" applyBorder="1" applyAlignment="1">
      <alignment horizontal="center" vertical="center"/>
    </xf>
    <xf numFmtId="9" fontId="10" fillId="6" borderId="3" xfId="1" applyFont="1" applyFill="1" applyBorder="1" applyAlignment="1">
      <alignment horizontal="center" vertical="center"/>
    </xf>
    <xf numFmtId="0" fontId="3" fillId="0" borderId="1" xfId="0" applyFont="1" applyBorder="1" applyAlignment="1">
      <alignment wrapText="1"/>
    </xf>
    <xf numFmtId="0" fontId="8" fillId="0" borderId="1" xfId="0" applyFont="1" applyBorder="1" applyAlignment="1">
      <alignment horizontal="left" vertical="top" wrapText="1"/>
    </xf>
    <xf numFmtId="0" fontId="8" fillId="0" borderId="2" xfId="0"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3" fillId="0" borderId="7" xfId="0" applyFont="1" applyBorder="1" applyAlignment="1">
      <alignment wrapText="1"/>
    </xf>
    <xf numFmtId="0" fontId="2" fillId="0" borderId="1" xfId="0" applyFont="1" applyBorder="1" applyAlignment="1">
      <alignment vertical="top" wrapText="1"/>
    </xf>
    <xf numFmtId="0" fontId="15" fillId="0" borderId="1" xfId="0" applyFont="1" applyBorder="1" applyAlignment="1">
      <alignment horizontal="left" vertical="top" wrapText="1"/>
    </xf>
    <xf numFmtId="0" fontId="16" fillId="0" borderId="1" xfId="0" applyFont="1" applyBorder="1" applyAlignment="1">
      <alignment horizontal="left" wrapText="1"/>
    </xf>
    <xf numFmtId="0" fontId="12" fillId="0" borderId="3" xfId="0" applyFont="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24B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B64EF-AABF-4944-A73F-7460305379AE}">
  <sheetPr>
    <tabColor rgb="FFFF0000"/>
  </sheetPr>
  <dimension ref="A1:D12"/>
  <sheetViews>
    <sheetView tabSelected="1" zoomScaleNormal="100" workbookViewId="0">
      <pane ySplit="1" topLeftCell="A2" activePane="bottomLeft" state="frozen"/>
      <selection pane="bottomLeft" activeCell="A9" sqref="A9:C9"/>
    </sheetView>
  </sheetViews>
  <sheetFormatPr defaultColWidth="0" defaultRowHeight="16" zeroHeight="1" x14ac:dyDescent="0.4"/>
  <cols>
    <col min="1" max="1" width="80.36328125" style="2" customWidth="1"/>
    <col min="2" max="3" width="20.6328125" style="3" customWidth="1"/>
    <col min="4" max="4" width="13" style="1" customWidth="1"/>
    <col min="5" max="16384" width="8.90625" style="1" hidden="1"/>
  </cols>
  <sheetData>
    <row r="1" spans="1:4" ht="27" customHeight="1" x14ac:dyDescent="0.4">
      <c r="A1" s="5" t="s">
        <v>9</v>
      </c>
      <c r="B1" s="35" t="s">
        <v>10</v>
      </c>
      <c r="C1" s="36" t="s">
        <v>11</v>
      </c>
      <c r="D1" s="37" t="s">
        <v>12</v>
      </c>
    </row>
    <row r="2" spans="1:4" ht="16.25" customHeight="1" x14ac:dyDescent="0.4">
      <c r="A2" s="4" t="s">
        <v>13</v>
      </c>
      <c r="B2" s="32">
        <v>253</v>
      </c>
      <c r="C2" s="29">
        <v>898</v>
      </c>
    </row>
    <row r="3" spans="1:4" ht="16.25" customHeight="1" x14ac:dyDescent="0.4">
      <c r="A3" s="4" t="s">
        <v>14</v>
      </c>
      <c r="B3" s="32">
        <v>41</v>
      </c>
      <c r="C3" s="29">
        <v>18</v>
      </c>
    </row>
    <row r="4" spans="1:4" ht="16.25" customHeight="1" x14ac:dyDescent="0.4">
      <c r="A4" s="4" t="s">
        <v>15</v>
      </c>
      <c r="B4" s="32">
        <v>3</v>
      </c>
      <c r="C4" s="29">
        <v>26</v>
      </c>
    </row>
    <row r="5" spans="1:4" ht="16.25" customHeight="1" x14ac:dyDescent="0.4">
      <c r="A5" s="4" t="s">
        <v>16</v>
      </c>
      <c r="B5" s="32">
        <v>123</v>
      </c>
      <c r="C5" s="29">
        <v>582</v>
      </c>
    </row>
    <row r="6" spans="1:4" ht="16.25" customHeight="1" x14ac:dyDescent="0.4">
      <c r="A6" s="4" t="s">
        <v>17</v>
      </c>
      <c r="B6" s="30">
        <f>B5/B2</f>
        <v>0.48616600790513836</v>
      </c>
      <c r="C6" s="31">
        <f>C5/C2</f>
        <v>0.64810690423162587</v>
      </c>
    </row>
    <row r="7" spans="1:4" ht="10.25" customHeight="1" x14ac:dyDescent="0.4">
      <c r="A7" s="48"/>
      <c r="B7" s="49"/>
      <c r="C7" s="50"/>
    </row>
    <row r="8" spans="1:4" x14ac:dyDescent="0.4">
      <c r="A8" s="51" t="s">
        <v>18</v>
      </c>
      <c r="B8" s="52"/>
      <c r="C8" s="53"/>
    </row>
    <row r="9" spans="1:4" x14ac:dyDescent="0.4">
      <c r="A9" s="43" t="s">
        <v>52</v>
      </c>
      <c r="B9" s="44"/>
      <c r="C9" s="45"/>
    </row>
    <row r="10" spans="1:4" x14ac:dyDescent="0.4">
      <c r="A10" s="43" t="s">
        <v>19</v>
      </c>
      <c r="B10" s="44"/>
      <c r="C10" s="45"/>
    </row>
    <row r="11" spans="1:4" ht="16.25" customHeight="1" x14ac:dyDescent="0.4">
      <c r="A11" s="47" t="s">
        <v>20</v>
      </c>
      <c r="B11" s="46"/>
      <c r="C11" s="46"/>
    </row>
    <row r="12" spans="1:4" ht="64.25" customHeight="1" x14ac:dyDescent="0.4">
      <c r="A12" s="46" t="s">
        <v>21</v>
      </c>
      <c r="B12" s="46"/>
      <c r="C12" s="46"/>
    </row>
  </sheetData>
  <mergeCells count="6">
    <mergeCell ref="A9:C9"/>
    <mergeCell ref="A10:C10"/>
    <mergeCell ref="A12:C12"/>
    <mergeCell ref="A11:C11"/>
    <mergeCell ref="A7:C7"/>
    <mergeCell ref="A8:C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A9A23-E23E-4945-AF85-726BB3AAA8C5}">
  <sheetPr>
    <tabColor rgb="FFFF0000"/>
  </sheetPr>
  <dimension ref="A1:X31"/>
  <sheetViews>
    <sheetView zoomScale="80" zoomScaleNormal="80" workbookViewId="0">
      <selection activeCell="M19" sqref="M19"/>
    </sheetView>
  </sheetViews>
  <sheetFormatPr defaultColWidth="0" defaultRowHeight="10.5" zeroHeight="1" x14ac:dyDescent="0.25"/>
  <cols>
    <col min="1" max="1" width="26.6328125" style="25" customWidth="1"/>
    <col min="2" max="3" width="6.6328125" style="22" customWidth="1"/>
    <col min="4" max="10" width="6.6328125" style="23" customWidth="1"/>
    <col min="11" max="11" width="7.36328125" style="23" customWidth="1"/>
    <col min="12" max="12" width="6.6328125" style="23" customWidth="1"/>
    <col min="13" max="14" width="6.6328125" style="22" customWidth="1"/>
    <col min="15" max="23" width="6.6328125" style="23" customWidth="1"/>
    <col min="24" max="24" width="24.08984375" style="6" customWidth="1"/>
    <col min="25" max="16384" width="8.90625" style="6" hidden="1"/>
  </cols>
  <sheetData>
    <row r="1" spans="1:24" ht="27" customHeight="1" x14ac:dyDescent="0.25">
      <c r="A1" s="41" t="s">
        <v>22</v>
      </c>
      <c r="B1" s="54" t="s">
        <v>10</v>
      </c>
      <c r="C1" s="55"/>
      <c r="D1" s="33" t="s">
        <v>0</v>
      </c>
      <c r="E1" s="33" t="s">
        <v>8</v>
      </c>
      <c r="F1" s="39" t="s">
        <v>4</v>
      </c>
      <c r="G1" s="33" t="s">
        <v>3</v>
      </c>
      <c r="H1" s="34" t="s">
        <v>23</v>
      </c>
      <c r="I1" s="33" t="s">
        <v>6</v>
      </c>
      <c r="J1" s="34" t="s">
        <v>24</v>
      </c>
      <c r="K1" s="34" t="s">
        <v>25</v>
      </c>
      <c r="L1" s="33" t="s">
        <v>5</v>
      </c>
      <c r="M1" s="56" t="s">
        <v>11</v>
      </c>
      <c r="N1" s="57"/>
      <c r="O1" s="33" t="s">
        <v>0</v>
      </c>
      <c r="P1" s="39" t="s">
        <v>8</v>
      </c>
      <c r="Q1" s="33" t="s">
        <v>4</v>
      </c>
      <c r="R1" s="33" t="s">
        <v>3</v>
      </c>
      <c r="S1" s="33" t="s">
        <v>1</v>
      </c>
      <c r="T1" s="39" t="s">
        <v>6</v>
      </c>
      <c r="U1" s="39" t="s">
        <v>7</v>
      </c>
      <c r="V1" s="33" t="s">
        <v>2</v>
      </c>
      <c r="W1" s="39" t="s">
        <v>5</v>
      </c>
      <c r="X1" s="37" t="s">
        <v>12</v>
      </c>
    </row>
    <row r="2" spans="1:24" ht="27" customHeight="1" x14ac:dyDescent="0.25">
      <c r="A2" s="41" t="s">
        <v>9</v>
      </c>
      <c r="B2" s="54" t="s">
        <v>26</v>
      </c>
      <c r="C2" s="55"/>
      <c r="D2" s="7">
        <v>0.14000000000000001</v>
      </c>
      <c r="E2" s="7">
        <v>0.06</v>
      </c>
      <c r="F2" s="7">
        <v>0.08</v>
      </c>
      <c r="G2" s="7">
        <v>0.08</v>
      </c>
      <c r="H2" s="7">
        <v>0.03</v>
      </c>
      <c r="I2" s="7">
        <v>0.09</v>
      </c>
      <c r="J2" s="7">
        <v>0.14000000000000001</v>
      </c>
      <c r="K2" s="7">
        <v>0.18</v>
      </c>
      <c r="L2" s="7">
        <v>0.2</v>
      </c>
      <c r="M2" s="62" t="s">
        <v>26</v>
      </c>
      <c r="N2" s="63"/>
      <c r="O2" s="7">
        <v>0.14000000000000001</v>
      </c>
      <c r="P2" s="7">
        <v>0.06</v>
      </c>
      <c r="Q2" s="7">
        <v>0.08</v>
      </c>
      <c r="R2" s="7">
        <v>0.08</v>
      </c>
      <c r="S2" s="7">
        <v>0.03</v>
      </c>
      <c r="T2" s="7">
        <v>0.09</v>
      </c>
      <c r="U2" s="7">
        <v>0.14000000000000001</v>
      </c>
      <c r="V2" s="7">
        <v>0.18</v>
      </c>
      <c r="W2" s="7">
        <v>0.2</v>
      </c>
    </row>
    <row r="3" spans="1:24" ht="27" customHeight="1" x14ac:dyDescent="0.25">
      <c r="A3" s="38" t="s">
        <v>27</v>
      </c>
      <c r="B3" s="54" t="s">
        <v>28</v>
      </c>
      <c r="C3" s="55"/>
      <c r="D3" s="7">
        <f>D4/B4</f>
        <v>0.24505928853754941</v>
      </c>
      <c r="E3" s="7">
        <f>E4/B4</f>
        <v>6.7193675889328064E-2</v>
      </c>
      <c r="F3" s="40">
        <f>F4/B4</f>
        <v>3.9525691699604744E-2</v>
      </c>
      <c r="G3" s="7">
        <f>G4/B4</f>
        <v>7.9051383399209488E-2</v>
      </c>
      <c r="H3" s="40">
        <f>H4/B4</f>
        <v>3.952569169960474E-3</v>
      </c>
      <c r="I3" s="7">
        <f>I4/B4</f>
        <v>8.3003952569169967E-2</v>
      </c>
      <c r="J3" s="40">
        <f>J4/B4</f>
        <v>1.5810276679841896E-2</v>
      </c>
      <c r="K3" s="40">
        <f>K4/B4</f>
        <v>8.6956521739130432E-2</v>
      </c>
      <c r="L3" s="7">
        <f>L4/B4</f>
        <v>0.36363636363636365</v>
      </c>
      <c r="M3" s="62" t="s">
        <v>28</v>
      </c>
      <c r="N3" s="63"/>
      <c r="O3" s="7">
        <f>O4/M4</f>
        <v>0.14365256124721604</v>
      </c>
      <c r="P3" s="40">
        <f>P4/M4</f>
        <v>3.8975501113585748E-2</v>
      </c>
      <c r="Q3" s="7">
        <f>Q4/M4</f>
        <v>0.10579064587973273</v>
      </c>
      <c r="R3" s="7">
        <f>R4/M4</f>
        <v>0.10244988864142539</v>
      </c>
      <c r="S3" s="7">
        <f>S4/M4</f>
        <v>3.2293986636971049E-2</v>
      </c>
      <c r="T3" s="40">
        <f>T4/M4</f>
        <v>2.5612472160356347E-2</v>
      </c>
      <c r="U3" s="40">
        <f>U4/M4</f>
        <v>0.12360801781737193</v>
      </c>
      <c r="V3" s="7">
        <f>V4/M4</f>
        <v>0.25835189309576839</v>
      </c>
      <c r="W3" s="40">
        <f>W4/M4</f>
        <v>0.16815144766146994</v>
      </c>
    </row>
    <row r="4" spans="1:24" ht="18" customHeight="1" x14ac:dyDescent="0.25">
      <c r="A4" s="26" t="s">
        <v>29</v>
      </c>
      <c r="B4" s="58">
        <v>253</v>
      </c>
      <c r="C4" s="59"/>
      <c r="D4" s="8">
        <v>62</v>
      </c>
      <c r="E4" s="8">
        <v>17</v>
      </c>
      <c r="F4" s="8">
        <v>10</v>
      </c>
      <c r="G4" s="8">
        <v>20</v>
      </c>
      <c r="H4" s="8">
        <v>1</v>
      </c>
      <c r="I4" s="8">
        <v>21</v>
      </c>
      <c r="J4" s="8">
        <v>4</v>
      </c>
      <c r="K4" s="8">
        <v>22</v>
      </c>
      <c r="L4" s="8">
        <v>92</v>
      </c>
      <c r="M4" s="60">
        <v>898</v>
      </c>
      <c r="N4" s="61"/>
      <c r="O4" s="9">
        <v>129</v>
      </c>
      <c r="P4" s="9">
        <v>35</v>
      </c>
      <c r="Q4" s="9">
        <v>95</v>
      </c>
      <c r="R4" s="9">
        <v>92</v>
      </c>
      <c r="S4" s="9">
        <v>29</v>
      </c>
      <c r="T4" s="9">
        <v>23</v>
      </c>
      <c r="U4" s="9">
        <v>111</v>
      </c>
      <c r="V4" s="9">
        <v>232</v>
      </c>
      <c r="W4" s="9">
        <v>151</v>
      </c>
    </row>
    <row r="5" spans="1:24" ht="18" customHeight="1" x14ac:dyDescent="0.25">
      <c r="A5" s="26" t="s">
        <v>14</v>
      </c>
      <c r="B5" s="58">
        <v>41</v>
      </c>
      <c r="C5" s="59"/>
      <c r="D5" s="8">
        <v>5</v>
      </c>
      <c r="E5" s="8">
        <v>6</v>
      </c>
      <c r="F5" s="8">
        <v>1</v>
      </c>
      <c r="G5" s="8">
        <v>4</v>
      </c>
      <c r="H5" s="8">
        <v>0</v>
      </c>
      <c r="I5" s="8">
        <v>5</v>
      </c>
      <c r="J5" s="8">
        <v>0</v>
      </c>
      <c r="K5" s="8">
        <v>6</v>
      </c>
      <c r="L5" s="8">
        <v>14</v>
      </c>
      <c r="M5" s="60">
        <v>18</v>
      </c>
      <c r="N5" s="61"/>
      <c r="O5" s="9">
        <v>2</v>
      </c>
      <c r="P5" s="9">
        <v>0</v>
      </c>
      <c r="Q5" s="9">
        <v>1</v>
      </c>
      <c r="R5" s="9">
        <v>2</v>
      </c>
      <c r="S5" s="9">
        <v>0</v>
      </c>
      <c r="T5" s="9">
        <v>0</v>
      </c>
      <c r="U5" s="9">
        <v>1</v>
      </c>
      <c r="V5" s="9">
        <v>7</v>
      </c>
      <c r="W5" s="9">
        <v>5</v>
      </c>
    </row>
    <row r="6" spans="1:24" ht="18" customHeight="1" x14ac:dyDescent="0.25">
      <c r="A6" s="26" t="s">
        <v>15</v>
      </c>
      <c r="B6" s="58">
        <v>3</v>
      </c>
      <c r="C6" s="59"/>
      <c r="D6" s="8">
        <v>2</v>
      </c>
      <c r="E6" s="8">
        <v>0</v>
      </c>
      <c r="F6" s="8">
        <v>0</v>
      </c>
      <c r="G6" s="8">
        <v>1</v>
      </c>
      <c r="H6" s="8">
        <v>0</v>
      </c>
      <c r="I6" s="8">
        <v>0</v>
      </c>
      <c r="J6" s="8">
        <v>0</v>
      </c>
      <c r="K6" s="8">
        <v>0</v>
      </c>
      <c r="L6" s="8">
        <v>0</v>
      </c>
      <c r="M6" s="60">
        <v>26</v>
      </c>
      <c r="N6" s="61"/>
      <c r="O6" s="9">
        <v>1</v>
      </c>
      <c r="P6" s="9">
        <v>1</v>
      </c>
      <c r="Q6" s="9">
        <v>5</v>
      </c>
      <c r="R6" s="9">
        <v>0</v>
      </c>
      <c r="S6" s="9">
        <v>0</v>
      </c>
      <c r="T6" s="9">
        <v>1</v>
      </c>
      <c r="U6" s="9">
        <v>2</v>
      </c>
      <c r="V6" s="9">
        <v>7</v>
      </c>
      <c r="W6" s="9">
        <v>8</v>
      </c>
    </row>
    <row r="7" spans="1:24" ht="18" customHeight="1" x14ac:dyDescent="0.25">
      <c r="A7" s="26" t="s">
        <v>30</v>
      </c>
      <c r="B7" s="58">
        <v>123</v>
      </c>
      <c r="C7" s="59"/>
      <c r="D7" s="8">
        <v>37</v>
      </c>
      <c r="E7" s="8">
        <v>9</v>
      </c>
      <c r="F7" s="8">
        <v>2</v>
      </c>
      <c r="G7" s="8">
        <v>5</v>
      </c>
      <c r="H7" s="8">
        <v>0</v>
      </c>
      <c r="I7" s="8">
        <v>9</v>
      </c>
      <c r="J7" s="8">
        <v>1</v>
      </c>
      <c r="K7" s="8">
        <v>2</v>
      </c>
      <c r="L7" s="8">
        <v>54</v>
      </c>
      <c r="M7" s="60">
        <v>582</v>
      </c>
      <c r="N7" s="61"/>
      <c r="O7" s="9">
        <v>87</v>
      </c>
      <c r="P7" s="9">
        <v>24</v>
      </c>
      <c r="Q7" s="9">
        <v>62</v>
      </c>
      <c r="R7" s="9">
        <v>61</v>
      </c>
      <c r="S7" s="9">
        <v>19</v>
      </c>
      <c r="T7" s="9">
        <v>13</v>
      </c>
      <c r="U7" s="9">
        <v>75</v>
      </c>
      <c r="V7" s="9">
        <v>150</v>
      </c>
      <c r="W7" s="9">
        <v>91</v>
      </c>
    </row>
    <row r="8" spans="1:24" ht="18" customHeight="1" x14ac:dyDescent="0.25">
      <c r="A8" s="26" t="s">
        <v>17</v>
      </c>
      <c r="B8" s="64">
        <f>B7/B4</f>
        <v>0.48616600790513836</v>
      </c>
      <c r="C8" s="65"/>
      <c r="D8" s="10">
        <f t="shared" ref="D8:M8" si="0">D7/D4</f>
        <v>0.59677419354838712</v>
      </c>
      <c r="E8" s="10">
        <f t="shared" si="0"/>
        <v>0.52941176470588236</v>
      </c>
      <c r="F8" s="10">
        <f t="shared" si="0"/>
        <v>0.2</v>
      </c>
      <c r="G8" s="10">
        <f t="shared" si="0"/>
        <v>0.25</v>
      </c>
      <c r="H8" s="10">
        <f t="shared" si="0"/>
        <v>0</v>
      </c>
      <c r="I8" s="10">
        <f t="shared" si="0"/>
        <v>0.42857142857142855</v>
      </c>
      <c r="J8" s="10">
        <f t="shared" si="0"/>
        <v>0.25</v>
      </c>
      <c r="K8" s="10">
        <f t="shared" si="0"/>
        <v>9.0909090909090912E-2</v>
      </c>
      <c r="L8" s="10">
        <f t="shared" si="0"/>
        <v>0.58695652173913049</v>
      </c>
      <c r="M8" s="66">
        <f t="shared" si="0"/>
        <v>0.64810690423162587</v>
      </c>
      <c r="N8" s="67"/>
      <c r="O8" s="11">
        <f t="shared" ref="O8:W8" si="1">O7/O4</f>
        <v>0.67441860465116277</v>
      </c>
      <c r="P8" s="11">
        <f t="shared" si="1"/>
        <v>0.68571428571428572</v>
      </c>
      <c r="Q8" s="11">
        <f t="shared" si="1"/>
        <v>0.65263157894736845</v>
      </c>
      <c r="R8" s="11">
        <f t="shared" si="1"/>
        <v>0.66304347826086951</v>
      </c>
      <c r="S8" s="11">
        <f t="shared" si="1"/>
        <v>0.65517241379310343</v>
      </c>
      <c r="T8" s="11">
        <f t="shared" si="1"/>
        <v>0.56521739130434778</v>
      </c>
      <c r="U8" s="11">
        <f t="shared" si="1"/>
        <v>0.67567567567567566</v>
      </c>
      <c r="V8" s="11">
        <f t="shared" si="1"/>
        <v>0.64655172413793105</v>
      </c>
      <c r="W8" s="11">
        <f t="shared" si="1"/>
        <v>0.60264900662251653</v>
      </c>
    </row>
    <row r="9" spans="1:24" ht="10.25" customHeight="1" x14ac:dyDescent="0.25">
      <c r="A9" s="70"/>
      <c r="B9" s="71"/>
      <c r="C9" s="71"/>
      <c r="D9" s="71"/>
      <c r="E9" s="71"/>
      <c r="F9" s="71"/>
      <c r="G9" s="71"/>
      <c r="H9" s="71"/>
      <c r="I9" s="71"/>
      <c r="J9" s="71"/>
      <c r="K9" s="71"/>
      <c r="L9" s="71"/>
      <c r="M9" s="71"/>
      <c r="N9" s="71"/>
      <c r="O9" s="71"/>
      <c r="P9" s="71"/>
      <c r="Q9" s="71"/>
      <c r="R9" s="71"/>
      <c r="S9" s="71"/>
      <c r="T9" s="71"/>
      <c r="U9" s="71"/>
      <c r="V9" s="71"/>
      <c r="W9" s="72"/>
    </row>
    <row r="10" spans="1:24" ht="18" customHeight="1" x14ac:dyDescent="0.25">
      <c r="A10" s="42" t="s">
        <v>31</v>
      </c>
      <c r="B10" s="12">
        <v>86</v>
      </c>
      <c r="C10" s="13">
        <f>B10/B4</f>
        <v>0.33992094861660077</v>
      </c>
      <c r="D10" s="14"/>
      <c r="E10" s="14"/>
      <c r="F10" s="14"/>
      <c r="G10" s="14"/>
      <c r="H10" s="14"/>
      <c r="I10" s="14"/>
      <c r="J10" s="14"/>
      <c r="K10" s="14"/>
      <c r="L10" s="14"/>
      <c r="M10" s="15">
        <v>272</v>
      </c>
      <c r="N10" s="16">
        <f>M10/M4</f>
        <v>0.30289532293986637</v>
      </c>
      <c r="O10" s="14"/>
      <c r="P10" s="14"/>
      <c r="Q10" s="14"/>
      <c r="R10" s="14"/>
      <c r="S10" s="14"/>
      <c r="T10" s="14"/>
      <c r="U10" s="14"/>
      <c r="V10" s="14"/>
      <c r="W10" s="14"/>
    </row>
    <row r="11" spans="1:24" ht="18" customHeight="1" x14ac:dyDescent="0.25">
      <c r="A11" s="27" t="s">
        <v>32</v>
      </c>
      <c r="B11" s="17">
        <v>47</v>
      </c>
      <c r="C11" s="18">
        <f>B11/B10</f>
        <v>0.54651162790697672</v>
      </c>
      <c r="D11" s="8">
        <v>9</v>
      </c>
      <c r="E11" s="8">
        <v>1</v>
      </c>
      <c r="F11" s="8">
        <v>4</v>
      </c>
      <c r="G11" s="8">
        <v>5</v>
      </c>
      <c r="H11" s="8">
        <v>1</v>
      </c>
      <c r="I11" s="8">
        <v>5</v>
      </c>
      <c r="J11" s="8">
        <v>1</v>
      </c>
      <c r="K11" s="8">
        <v>10</v>
      </c>
      <c r="L11" s="8">
        <v>10</v>
      </c>
      <c r="M11" s="19">
        <v>54</v>
      </c>
      <c r="N11" s="20">
        <f>M11/M10</f>
        <v>0.19852941176470587</v>
      </c>
      <c r="O11" s="9">
        <v>10</v>
      </c>
      <c r="P11" s="9">
        <v>2</v>
      </c>
      <c r="Q11" s="9">
        <v>4</v>
      </c>
      <c r="R11" s="9">
        <v>2</v>
      </c>
      <c r="S11" s="9">
        <v>4</v>
      </c>
      <c r="T11" s="9">
        <v>2</v>
      </c>
      <c r="U11" s="9">
        <v>7</v>
      </c>
      <c r="V11" s="9">
        <v>11</v>
      </c>
      <c r="W11" s="9">
        <v>12</v>
      </c>
    </row>
    <row r="12" spans="1:24" ht="18" customHeight="1" x14ac:dyDescent="0.25">
      <c r="A12" s="28" t="s">
        <v>33</v>
      </c>
      <c r="B12" s="17">
        <v>8</v>
      </c>
      <c r="C12" s="18">
        <f>B12/B10</f>
        <v>9.3023255813953487E-2</v>
      </c>
      <c r="D12" s="8">
        <v>1</v>
      </c>
      <c r="E12" s="8">
        <v>1</v>
      </c>
      <c r="F12" s="8">
        <v>0</v>
      </c>
      <c r="G12" s="8">
        <v>1</v>
      </c>
      <c r="H12" s="8">
        <v>0</v>
      </c>
      <c r="I12" s="8">
        <v>0</v>
      </c>
      <c r="J12" s="8">
        <v>0</v>
      </c>
      <c r="K12" s="8">
        <v>1</v>
      </c>
      <c r="L12" s="8">
        <v>1</v>
      </c>
      <c r="M12" s="19">
        <v>20</v>
      </c>
      <c r="N12" s="20">
        <f>M12/M10</f>
        <v>7.3529411764705885E-2</v>
      </c>
      <c r="O12" s="9">
        <v>3</v>
      </c>
      <c r="P12" s="9">
        <v>2</v>
      </c>
      <c r="Q12" s="9">
        <v>3</v>
      </c>
      <c r="R12" s="9">
        <v>1</v>
      </c>
      <c r="S12" s="9">
        <v>1</v>
      </c>
      <c r="T12" s="9">
        <v>0</v>
      </c>
      <c r="U12" s="9">
        <v>2</v>
      </c>
      <c r="V12" s="9">
        <v>3</v>
      </c>
      <c r="W12" s="9">
        <v>5</v>
      </c>
    </row>
    <row r="13" spans="1:24" ht="18" customHeight="1" x14ac:dyDescent="0.25">
      <c r="A13" s="27" t="s">
        <v>34</v>
      </c>
      <c r="B13" s="17">
        <v>2</v>
      </c>
      <c r="C13" s="18">
        <f>B13/B10</f>
        <v>2.3255813953488372E-2</v>
      </c>
      <c r="D13" s="8">
        <v>1</v>
      </c>
      <c r="E13" s="8">
        <v>0</v>
      </c>
      <c r="F13" s="8">
        <v>0</v>
      </c>
      <c r="G13" s="8">
        <v>1</v>
      </c>
      <c r="H13" s="8">
        <v>0</v>
      </c>
      <c r="I13" s="8">
        <v>0</v>
      </c>
      <c r="J13" s="8">
        <v>0</v>
      </c>
      <c r="K13" s="8">
        <v>0</v>
      </c>
      <c r="L13" s="8">
        <v>0</v>
      </c>
      <c r="M13" s="19">
        <v>0</v>
      </c>
      <c r="N13" s="20">
        <f>M13/M10</f>
        <v>0</v>
      </c>
      <c r="O13" s="9">
        <v>0</v>
      </c>
      <c r="P13" s="9">
        <v>0</v>
      </c>
      <c r="Q13" s="9">
        <v>0</v>
      </c>
      <c r="R13" s="9">
        <v>0</v>
      </c>
      <c r="S13" s="9">
        <v>0</v>
      </c>
      <c r="T13" s="9">
        <v>0</v>
      </c>
      <c r="U13" s="9">
        <v>0</v>
      </c>
      <c r="V13" s="9">
        <v>0</v>
      </c>
      <c r="W13" s="9">
        <v>0</v>
      </c>
    </row>
    <row r="14" spans="1:24" ht="18" customHeight="1" x14ac:dyDescent="0.25">
      <c r="A14" s="27" t="s">
        <v>35</v>
      </c>
      <c r="B14" s="17">
        <v>22</v>
      </c>
      <c r="C14" s="18">
        <f>B14/B10</f>
        <v>0.2558139534883721</v>
      </c>
      <c r="D14" s="8">
        <v>5</v>
      </c>
      <c r="E14" s="8">
        <v>0</v>
      </c>
      <c r="F14" s="8">
        <v>2</v>
      </c>
      <c r="G14" s="8">
        <v>2</v>
      </c>
      <c r="H14" s="8">
        <v>0</v>
      </c>
      <c r="I14" s="8">
        <v>2</v>
      </c>
      <c r="J14" s="8">
        <v>2</v>
      </c>
      <c r="K14" s="8">
        <v>2</v>
      </c>
      <c r="L14" s="8">
        <v>5</v>
      </c>
      <c r="M14" s="19">
        <v>43</v>
      </c>
      <c r="N14" s="20">
        <f>M14/M10</f>
        <v>0.15808823529411764</v>
      </c>
      <c r="O14" s="9">
        <v>5</v>
      </c>
      <c r="P14" s="9">
        <v>1</v>
      </c>
      <c r="Q14" s="9">
        <v>7</v>
      </c>
      <c r="R14" s="9">
        <v>2</v>
      </c>
      <c r="S14" s="9">
        <v>0</v>
      </c>
      <c r="T14" s="9">
        <v>2</v>
      </c>
      <c r="U14" s="9">
        <v>4</v>
      </c>
      <c r="V14" s="9">
        <v>11</v>
      </c>
      <c r="W14" s="9">
        <v>10</v>
      </c>
    </row>
    <row r="15" spans="1:24" ht="18" customHeight="1" x14ac:dyDescent="0.25">
      <c r="A15" s="27" t="s">
        <v>36</v>
      </c>
      <c r="B15" s="21">
        <v>4</v>
      </c>
      <c r="C15" s="18">
        <f>B15/B10</f>
        <v>4.6511627906976744E-2</v>
      </c>
      <c r="D15" s="17">
        <v>0</v>
      </c>
      <c r="E15" s="8">
        <v>0</v>
      </c>
      <c r="F15" s="8">
        <v>1</v>
      </c>
      <c r="G15" s="8">
        <v>0</v>
      </c>
      <c r="H15" s="8">
        <v>0</v>
      </c>
      <c r="I15" s="8">
        <v>0</v>
      </c>
      <c r="J15" s="8">
        <v>0</v>
      </c>
      <c r="K15" s="8">
        <v>0</v>
      </c>
      <c r="L15" s="8">
        <v>3</v>
      </c>
      <c r="M15" s="19">
        <v>59</v>
      </c>
      <c r="N15" s="20">
        <f>M15/M10</f>
        <v>0.21691176470588236</v>
      </c>
      <c r="O15" s="19">
        <v>6</v>
      </c>
      <c r="P15" s="9">
        <v>0</v>
      </c>
      <c r="Q15" s="9">
        <v>6</v>
      </c>
      <c r="R15" s="9">
        <v>6</v>
      </c>
      <c r="S15" s="9">
        <v>2</v>
      </c>
      <c r="T15" s="9">
        <v>1</v>
      </c>
      <c r="U15" s="9">
        <v>13</v>
      </c>
      <c r="V15" s="9">
        <v>23</v>
      </c>
      <c r="W15" s="9">
        <v>2</v>
      </c>
    </row>
    <row r="16" spans="1:24" ht="18" customHeight="1" x14ac:dyDescent="0.25">
      <c r="A16" s="27" t="s">
        <v>37</v>
      </c>
      <c r="B16" s="21">
        <v>3</v>
      </c>
      <c r="C16" s="18">
        <f>B16/B10</f>
        <v>3.4883720930232558E-2</v>
      </c>
      <c r="D16" s="17">
        <v>0</v>
      </c>
      <c r="E16" s="8">
        <v>0</v>
      </c>
      <c r="F16" s="8">
        <v>0</v>
      </c>
      <c r="G16" s="8">
        <v>1</v>
      </c>
      <c r="H16" s="8">
        <v>0</v>
      </c>
      <c r="I16" s="8">
        <v>0</v>
      </c>
      <c r="J16" s="8">
        <v>0</v>
      </c>
      <c r="K16" s="8">
        <v>0</v>
      </c>
      <c r="L16" s="8">
        <v>2</v>
      </c>
      <c r="M16" s="19">
        <v>78</v>
      </c>
      <c r="N16" s="20">
        <f>M16/M10</f>
        <v>0.28676470588235292</v>
      </c>
      <c r="O16" s="19">
        <v>11</v>
      </c>
      <c r="P16" s="9">
        <v>3</v>
      </c>
      <c r="Q16" s="9">
        <v>5</v>
      </c>
      <c r="R16" s="9">
        <v>17</v>
      </c>
      <c r="S16" s="9">
        <v>1</v>
      </c>
      <c r="T16" s="9">
        <v>4</v>
      </c>
      <c r="U16" s="9">
        <v>6</v>
      </c>
      <c r="V16" s="9">
        <v>17</v>
      </c>
      <c r="W16" s="9">
        <v>14</v>
      </c>
    </row>
    <row r="17" spans="1:24" ht="18" customHeight="1" x14ac:dyDescent="0.25">
      <c r="A17" s="27" t="s">
        <v>38</v>
      </c>
      <c r="B17" s="21">
        <v>0</v>
      </c>
      <c r="C17" s="18">
        <f>B17/B10</f>
        <v>0</v>
      </c>
      <c r="D17" s="17">
        <v>0</v>
      </c>
      <c r="E17" s="8">
        <v>0</v>
      </c>
      <c r="F17" s="8">
        <v>0</v>
      </c>
      <c r="G17" s="8">
        <v>0</v>
      </c>
      <c r="H17" s="8">
        <v>0</v>
      </c>
      <c r="I17" s="8">
        <v>0</v>
      </c>
      <c r="J17" s="8">
        <v>0</v>
      </c>
      <c r="K17" s="8">
        <v>0</v>
      </c>
      <c r="L17" s="8">
        <v>0</v>
      </c>
      <c r="M17" s="19">
        <v>9</v>
      </c>
      <c r="N17" s="20">
        <f>M17/M10</f>
        <v>3.3088235294117647E-2</v>
      </c>
      <c r="O17" s="19">
        <v>1</v>
      </c>
      <c r="P17" s="9">
        <v>1</v>
      </c>
      <c r="Q17" s="9">
        <v>1</v>
      </c>
      <c r="R17" s="9">
        <v>1</v>
      </c>
      <c r="S17" s="9">
        <v>1</v>
      </c>
      <c r="T17" s="9">
        <v>0</v>
      </c>
      <c r="U17" s="9">
        <v>1</v>
      </c>
      <c r="V17" s="9">
        <v>2</v>
      </c>
      <c r="W17" s="9">
        <v>1</v>
      </c>
    </row>
    <row r="18" spans="1:24" ht="18" customHeight="1" x14ac:dyDescent="0.25">
      <c r="A18" s="27" t="s">
        <v>39</v>
      </c>
      <c r="B18" s="21">
        <v>0</v>
      </c>
      <c r="C18" s="18">
        <f>B18/B10</f>
        <v>0</v>
      </c>
      <c r="D18" s="17">
        <v>0</v>
      </c>
      <c r="E18" s="8">
        <v>0</v>
      </c>
      <c r="F18" s="8">
        <v>0</v>
      </c>
      <c r="G18" s="8">
        <v>0</v>
      </c>
      <c r="H18" s="8">
        <v>0</v>
      </c>
      <c r="I18" s="8">
        <v>0</v>
      </c>
      <c r="J18" s="8">
        <v>0</v>
      </c>
      <c r="K18" s="8">
        <v>0</v>
      </c>
      <c r="L18" s="8">
        <v>0</v>
      </c>
      <c r="M18" s="19">
        <v>1</v>
      </c>
      <c r="N18" s="20" t="s">
        <v>40</v>
      </c>
      <c r="O18" s="19">
        <v>0</v>
      </c>
      <c r="P18" s="9">
        <v>0</v>
      </c>
      <c r="Q18" s="9">
        <v>0</v>
      </c>
      <c r="R18" s="9">
        <v>0</v>
      </c>
      <c r="S18" s="9">
        <v>0</v>
      </c>
      <c r="T18" s="9">
        <v>0</v>
      </c>
      <c r="U18" s="9">
        <v>0</v>
      </c>
      <c r="V18" s="9">
        <v>0</v>
      </c>
      <c r="W18" s="9">
        <v>1</v>
      </c>
    </row>
    <row r="19" spans="1:24" ht="18" customHeight="1" x14ac:dyDescent="0.25">
      <c r="A19" s="27" t="s">
        <v>41</v>
      </c>
      <c r="B19" s="21">
        <v>0</v>
      </c>
      <c r="C19" s="18">
        <f>B19/B10</f>
        <v>0</v>
      </c>
      <c r="D19" s="17">
        <v>0</v>
      </c>
      <c r="E19" s="8">
        <v>0</v>
      </c>
      <c r="F19" s="8">
        <v>0</v>
      </c>
      <c r="G19" s="8">
        <v>0</v>
      </c>
      <c r="H19" s="8">
        <v>0</v>
      </c>
      <c r="I19" s="8">
        <v>0</v>
      </c>
      <c r="J19" s="8">
        <v>0</v>
      </c>
      <c r="K19" s="8">
        <v>0</v>
      </c>
      <c r="L19" s="8">
        <v>0</v>
      </c>
      <c r="M19" s="19">
        <v>8</v>
      </c>
      <c r="N19" s="20">
        <f>M19/M10</f>
        <v>2.9411764705882353E-2</v>
      </c>
      <c r="O19" s="19">
        <v>3</v>
      </c>
      <c r="P19" s="9">
        <v>1</v>
      </c>
      <c r="Q19" s="9">
        <v>1</v>
      </c>
      <c r="R19" s="9">
        <v>0</v>
      </c>
      <c r="S19" s="9">
        <v>1</v>
      </c>
      <c r="T19" s="9">
        <v>0</v>
      </c>
      <c r="U19" s="9">
        <v>0</v>
      </c>
      <c r="V19" s="9">
        <v>1</v>
      </c>
      <c r="W19" s="9">
        <v>1</v>
      </c>
    </row>
    <row r="20" spans="1:24" ht="16.25" customHeight="1" x14ac:dyDescent="0.3">
      <c r="A20" s="76" t="s">
        <v>20</v>
      </c>
      <c r="B20" s="76"/>
      <c r="C20" s="76"/>
      <c r="D20" s="76"/>
      <c r="E20" s="76"/>
      <c r="F20" s="76"/>
      <c r="G20" s="76"/>
      <c r="H20" s="76"/>
      <c r="I20" s="76"/>
      <c r="J20" s="76"/>
      <c r="K20" s="76"/>
      <c r="L20" s="76"/>
      <c r="M20" s="76"/>
      <c r="N20" s="76"/>
      <c r="O20" s="76"/>
      <c r="P20" s="76"/>
      <c r="Q20" s="76"/>
      <c r="R20" s="76"/>
      <c r="S20" s="76"/>
      <c r="T20" s="76"/>
      <c r="U20" s="76"/>
      <c r="V20" s="76"/>
      <c r="W20" s="76"/>
    </row>
    <row r="21" spans="1:24" ht="44" customHeight="1" x14ac:dyDescent="0.25">
      <c r="A21" s="75" t="s">
        <v>21</v>
      </c>
      <c r="B21" s="75"/>
      <c r="C21" s="75"/>
      <c r="D21" s="75"/>
      <c r="E21" s="75"/>
      <c r="F21" s="75"/>
      <c r="G21" s="75"/>
      <c r="H21" s="75"/>
      <c r="I21" s="75"/>
      <c r="J21" s="75"/>
      <c r="K21" s="75"/>
      <c r="L21" s="75"/>
      <c r="M21" s="75"/>
      <c r="N21" s="75"/>
      <c r="O21" s="75"/>
      <c r="P21" s="75"/>
      <c r="Q21" s="75"/>
      <c r="R21" s="75"/>
      <c r="S21" s="75"/>
      <c r="T21" s="75"/>
      <c r="U21" s="75"/>
      <c r="V21" s="75"/>
      <c r="W21" s="75"/>
    </row>
    <row r="22" spans="1:24" ht="10.25" customHeight="1" x14ac:dyDescent="0.25">
      <c r="A22" s="77"/>
      <c r="B22" s="77"/>
      <c r="C22" s="77"/>
      <c r="D22" s="77"/>
      <c r="E22" s="77"/>
      <c r="F22" s="77"/>
      <c r="G22" s="77"/>
      <c r="H22" s="77"/>
      <c r="I22" s="77"/>
      <c r="J22" s="77"/>
      <c r="K22" s="77"/>
      <c r="L22" s="77"/>
      <c r="M22" s="77"/>
      <c r="N22" s="77"/>
      <c r="O22" s="77"/>
      <c r="P22" s="77"/>
      <c r="Q22" s="77"/>
      <c r="R22" s="77"/>
      <c r="S22" s="77"/>
      <c r="T22" s="77"/>
      <c r="U22" s="77"/>
      <c r="V22" s="77"/>
      <c r="W22" s="77"/>
    </row>
    <row r="23" spans="1:24" ht="22.25" customHeight="1" x14ac:dyDescent="0.4">
      <c r="A23" s="73" t="s">
        <v>42</v>
      </c>
      <c r="B23" s="73"/>
      <c r="C23" s="73"/>
      <c r="D23" s="73"/>
      <c r="E23" s="73"/>
      <c r="F23" s="73"/>
      <c r="G23" s="73"/>
      <c r="H23" s="73"/>
      <c r="I23" s="73"/>
      <c r="J23" s="73"/>
      <c r="K23" s="73"/>
      <c r="L23" s="73"/>
      <c r="M23" s="73"/>
      <c r="N23" s="73"/>
      <c r="O23" s="73"/>
      <c r="P23" s="73"/>
      <c r="Q23" s="73"/>
      <c r="R23" s="73"/>
      <c r="S23" s="73"/>
      <c r="T23" s="73"/>
      <c r="U23" s="73"/>
      <c r="V23" s="73"/>
      <c r="W23" s="73"/>
      <c r="X23" s="37" t="s">
        <v>43</v>
      </c>
    </row>
    <row r="24" spans="1:24" s="24" customFormat="1" ht="96.75" customHeight="1" x14ac:dyDescent="0.25">
      <c r="A24" s="74" t="s">
        <v>44</v>
      </c>
      <c r="B24" s="74"/>
      <c r="C24" s="74"/>
      <c r="D24" s="74"/>
      <c r="E24" s="74"/>
      <c r="F24" s="74"/>
      <c r="G24" s="74"/>
      <c r="H24" s="74"/>
      <c r="I24" s="74"/>
      <c r="J24" s="74"/>
      <c r="K24" s="74"/>
      <c r="L24" s="74"/>
      <c r="M24" s="74"/>
      <c r="N24" s="74"/>
      <c r="O24" s="74"/>
      <c r="P24" s="74"/>
      <c r="Q24" s="74"/>
      <c r="R24" s="74"/>
      <c r="S24" s="74"/>
      <c r="T24" s="74"/>
      <c r="U24" s="74"/>
      <c r="V24" s="74"/>
      <c r="W24" s="74"/>
    </row>
    <row r="25" spans="1:24" s="24" customFormat="1" ht="65" customHeight="1" x14ac:dyDescent="0.25">
      <c r="A25" s="74" t="s">
        <v>45</v>
      </c>
      <c r="B25" s="74"/>
      <c r="C25" s="74"/>
      <c r="D25" s="74"/>
      <c r="E25" s="74"/>
      <c r="F25" s="74"/>
      <c r="G25" s="74"/>
      <c r="H25" s="74"/>
      <c r="I25" s="74"/>
      <c r="J25" s="74"/>
      <c r="K25" s="74"/>
      <c r="L25" s="74"/>
      <c r="M25" s="74"/>
      <c r="N25" s="74"/>
      <c r="O25" s="74"/>
      <c r="P25" s="74"/>
      <c r="Q25" s="74"/>
      <c r="R25" s="74"/>
      <c r="S25" s="74"/>
      <c r="T25" s="74"/>
      <c r="U25" s="74"/>
      <c r="V25" s="74"/>
      <c r="W25" s="74"/>
    </row>
    <row r="26" spans="1:24" ht="10.25" customHeight="1" x14ac:dyDescent="0.25">
      <c r="A26" s="71"/>
      <c r="B26" s="71"/>
      <c r="C26" s="71"/>
      <c r="D26" s="71"/>
      <c r="E26" s="71"/>
      <c r="F26" s="71"/>
      <c r="G26" s="71"/>
      <c r="H26" s="71"/>
      <c r="I26" s="71"/>
      <c r="J26" s="71"/>
      <c r="K26" s="71"/>
      <c r="L26" s="71"/>
      <c r="M26" s="71"/>
      <c r="N26" s="71"/>
      <c r="O26" s="71"/>
      <c r="P26" s="71"/>
      <c r="Q26" s="71"/>
      <c r="R26" s="71"/>
      <c r="S26" s="71"/>
      <c r="T26" s="71"/>
      <c r="U26" s="71"/>
      <c r="V26" s="71"/>
      <c r="W26" s="71"/>
    </row>
    <row r="27" spans="1:24" s="1" customFormat="1" ht="22.25" customHeight="1" x14ac:dyDescent="0.4">
      <c r="A27" s="68" t="s">
        <v>46</v>
      </c>
      <c r="B27" s="68"/>
      <c r="C27" s="68"/>
      <c r="D27" s="68"/>
      <c r="E27" s="68"/>
      <c r="F27" s="68"/>
      <c r="G27" s="68"/>
      <c r="H27" s="68"/>
      <c r="I27" s="68"/>
      <c r="J27" s="68"/>
      <c r="K27" s="68"/>
      <c r="L27" s="68"/>
      <c r="M27" s="68"/>
      <c r="N27" s="68"/>
      <c r="O27" s="68"/>
      <c r="P27" s="68"/>
      <c r="Q27" s="68"/>
      <c r="R27" s="68"/>
      <c r="S27" s="68"/>
      <c r="T27" s="68"/>
      <c r="U27" s="68"/>
      <c r="V27" s="68"/>
      <c r="W27" s="68"/>
      <c r="X27" s="37" t="s">
        <v>47</v>
      </c>
    </row>
    <row r="28" spans="1:24" s="1" customFormat="1" ht="110" customHeight="1" x14ac:dyDescent="0.4">
      <c r="A28" s="46" t="s">
        <v>48</v>
      </c>
      <c r="B28" s="46"/>
      <c r="C28" s="46"/>
      <c r="D28" s="46"/>
      <c r="E28" s="46"/>
      <c r="F28" s="46"/>
      <c r="G28" s="46"/>
      <c r="H28" s="46"/>
      <c r="I28" s="46"/>
      <c r="J28" s="46"/>
      <c r="K28" s="46"/>
      <c r="L28" s="46"/>
      <c r="M28" s="46"/>
      <c r="N28" s="46"/>
      <c r="O28" s="46"/>
      <c r="P28" s="46"/>
      <c r="Q28" s="46"/>
      <c r="R28" s="46"/>
      <c r="S28" s="46"/>
      <c r="T28" s="46"/>
      <c r="U28" s="46"/>
      <c r="V28" s="46"/>
      <c r="W28" s="46"/>
    </row>
    <row r="29" spans="1:24" ht="10.25" customHeight="1" x14ac:dyDescent="0.25">
      <c r="A29" s="71"/>
      <c r="B29" s="71"/>
      <c r="C29" s="71"/>
      <c r="D29" s="71"/>
      <c r="E29" s="71"/>
      <c r="F29" s="71"/>
      <c r="G29" s="71"/>
      <c r="H29" s="71"/>
      <c r="I29" s="71"/>
      <c r="J29" s="71"/>
      <c r="K29" s="71"/>
      <c r="L29" s="71"/>
      <c r="M29" s="71"/>
      <c r="N29" s="71"/>
      <c r="O29" s="71"/>
      <c r="P29" s="71"/>
      <c r="Q29" s="71"/>
      <c r="R29" s="71"/>
      <c r="S29" s="71"/>
      <c r="T29" s="71"/>
      <c r="U29" s="71"/>
      <c r="V29" s="71"/>
      <c r="W29" s="71"/>
    </row>
    <row r="30" spans="1:24" s="1" customFormat="1" ht="22.25" customHeight="1" x14ac:dyDescent="0.4">
      <c r="A30" s="68" t="s">
        <v>49</v>
      </c>
      <c r="B30" s="68"/>
      <c r="C30" s="68"/>
      <c r="D30" s="68"/>
      <c r="E30" s="68"/>
      <c r="F30" s="68"/>
      <c r="G30" s="68"/>
      <c r="H30" s="68"/>
      <c r="I30" s="68"/>
      <c r="J30" s="68"/>
      <c r="K30" s="68"/>
      <c r="L30" s="68"/>
      <c r="M30" s="68"/>
      <c r="N30" s="68"/>
      <c r="O30" s="68"/>
      <c r="P30" s="68"/>
      <c r="Q30" s="68"/>
      <c r="R30" s="68"/>
      <c r="S30" s="68"/>
      <c r="T30" s="68"/>
      <c r="U30" s="68"/>
      <c r="V30" s="68"/>
      <c r="W30" s="68"/>
      <c r="X30" s="37" t="s">
        <v>50</v>
      </c>
    </row>
    <row r="31" spans="1:24" ht="48.65" customHeight="1" x14ac:dyDescent="0.25">
      <c r="A31" s="46" t="s">
        <v>51</v>
      </c>
      <c r="B31" s="69"/>
      <c r="C31" s="69"/>
      <c r="D31" s="69"/>
      <c r="E31" s="69"/>
      <c r="F31" s="69"/>
      <c r="G31" s="69"/>
      <c r="H31" s="69"/>
      <c r="I31" s="69"/>
      <c r="J31" s="69"/>
      <c r="K31" s="69"/>
      <c r="L31" s="69"/>
      <c r="M31" s="69"/>
      <c r="N31" s="69"/>
      <c r="O31" s="69"/>
      <c r="P31" s="69"/>
      <c r="Q31" s="69"/>
      <c r="R31" s="69"/>
      <c r="S31" s="69"/>
      <c r="T31" s="69"/>
      <c r="U31" s="69"/>
      <c r="V31" s="69"/>
      <c r="W31" s="69"/>
    </row>
  </sheetData>
  <mergeCells count="29">
    <mergeCell ref="A27:W27"/>
    <mergeCell ref="A28:W28"/>
    <mergeCell ref="A30:W30"/>
    <mergeCell ref="A31:W31"/>
    <mergeCell ref="A9:W9"/>
    <mergeCell ref="A23:W23"/>
    <mergeCell ref="A24:W24"/>
    <mergeCell ref="A25:W25"/>
    <mergeCell ref="A21:W21"/>
    <mergeCell ref="A20:W20"/>
    <mergeCell ref="A22:W22"/>
    <mergeCell ref="A26:W26"/>
    <mergeCell ref="A29:W29"/>
    <mergeCell ref="B6:C6"/>
    <mergeCell ref="M6:N6"/>
    <mergeCell ref="B7:C7"/>
    <mergeCell ref="M7:N7"/>
    <mergeCell ref="B8:C8"/>
    <mergeCell ref="M8:N8"/>
    <mergeCell ref="B1:C1"/>
    <mergeCell ref="M1:N1"/>
    <mergeCell ref="B4:C4"/>
    <mergeCell ref="M4:N4"/>
    <mergeCell ref="B5:C5"/>
    <mergeCell ref="M5:N5"/>
    <mergeCell ref="B3:C3"/>
    <mergeCell ref="M3:N3"/>
    <mergeCell ref="B2:C2"/>
    <mergeCell ref="M2:N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FF12D664CD6C43AD2B93ED8DE5F2E5" ma:contentTypeVersion="10" ma:contentTypeDescription="Create a new document." ma:contentTypeScope="" ma:versionID="e16cd66fa3aef619f460fd126d2faaa4">
  <xsd:schema xmlns:xsd="http://www.w3.org/2001/XMLSchema" xmlns:xs="http://www.w3.org/2001/XMLSchema" xmlns:p="http://schemas.microsoft.com/office/2006/metadata/properties" xmlns:ns2="a0ba64dd-cf7f-42fc-a9dc-d55f39dabccc" xmlns:ns3="29bc58e9-9397-42b1-9d46-6ade7ee74d22" targetNamespace="http://schemas.microsoft.com/office/2006/metadata/properties" ma:root="true" ma:fieldsID="96ec3309c050edef7019a43e8b746ad5" ns2:_="" ns3:_="">
    <xsd:import namespace="a0ba64dd-cf7f-42fc-a9dc-d55f39dabccc"/>
    <xsd:import namespace="29bc58e9-9397-42b1-9d46-6ade7ee74d2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ba64dd-cf7f-42fc-a9dc-d55f39dabc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0035abf-b7ec-4f44-8322-1f2cc2543f5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bc58e9-9397-42b1-9d46-6ade7ee74d2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a0ba87-491b-44b3-9718-0b93eb507f18}" ma:internalName="TaxCatchAll" ma:showField="CatchAllData" ma:web="29bc58e9-9397-42b1-9d46-6ade7ee74d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9bc58e9-9397-42b1-9d46-6ade7ee74d22" xsi:nil="true"/>
    <lcf76f155ced4ddcb4097134ff3c332f xmlns="a0ba64dd-cf7f-42fc-a9dc-d55f39dabcc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D6638F-CB52-4483-963F-38F9F4AE57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ba64dd-cf7f-42fc-a9dc-d55f39dabccc"/>
    <ds:schemaRef ds:uri="29bc58e9-9397-42b1-9d46-6ade7ee74d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8F576-AE23-4185-8161-85D84008A5CD}">
  <ds:schemaRefs>
    <ds:schemaRef ds:uri="http://www.w3.org/XML/1998/namespace"/>
    <ds:schemaRef ds:uri="http://schemas.microsoft.com/office/2006/metadata/properties"/>
    <ds:schemaRef ds:uri="http://purl.org/dc/dcmitype/"/>
    <ds:schemaRef ds:uri="a0ba64dd-cf7f-42fc-a9dc-d55f39dabccc"/>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29bc58e9-9397-42b1-9d46-6ade7ee74d22"/>
    <ds:schemaRef ds:uri="http://purl.org/dc/terms/"/>
  </ds:schemaRefs>
</ds:datastoreItem>
</file>

<file path=customXml/itemProps3.xml><?xml version="1.0" encoding="utf-8"?>
<ds:datastoreItem xmlns:ds="http://schemas.openxmlformats.org/officeDocument/2006/customXml" ds:itemID="{19A9E3DB-8D26-46B6-8960-26F03062F0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Rate Totals</vt:lpstr>
      <vt:lpstr>Analysis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Tracey Orr</dc:creator>
  <cp:keywords/>
  <dc:description/>
  <cp:lastModifiedBy>Val Sampson</cp:lastModifiedBy>
  <cp:revision/>
  <dcterms:created xsi:type="dcterms:W3CDTF">2025-01-08T19:04:25Z</dcterms:created>
  <dcterms:modified xsi:type="dcterms:W3CDTF">2025-04-09T19:04:24Z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0x010100C8FF12D664CD6C43AD2B93ED8DE5F2E5</vt:lpwstr>
  </property>
  <property fmtid="{D5CDD505-2E9C-101B-9397-08002B2CF9AE}" pid="3" name="MediaServiceImageTags">
    <vt:lpwstr/>
  </property>
</Properties>
</file>